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ravail\Hockey\1DIVISIONGRA\D1 2022-2023\Manche 2 La Rochelle\"/>
    </mc:Choice>
  </mc:AlternateContent>
  <bookViews>
    <workbookView xWindow="-105" yWindow="-105" windowWidth="23250" windowHeight="12570"/>
  </bookViews>
  <sheets>
    <sheet name="D1M M2 2022" sheetId="1" r:id="rId1"/>
  </sheets>
  <definedNames>
    <definedName name="_xlnm.Print_Area" localSheetId="0">'D1M M2 2022'!$A$1:$BB$40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<sst xmlns="http://schemas.openxmlformats.org/spreadsheetml/2006/main" count="73" uniqueCount="70">
  <si>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</si>
  <si>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</si>
  <si>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</si>
  <si>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</si>
  <si>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</si>
  <si>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</si>
  <si>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</si>
  <si>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</si>
  <si>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</si>
  <si>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</si>
  <si>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</si>
  <si>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</si>
  <si>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</si>
  <si>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</si>
  <si>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</si>
  <si>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</si>
  <si>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</si>
  <si>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</si>
  <si>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</si>
  <si>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</si>
  <si>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</si>
  <si>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</si>
  <si>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</si>
  <si>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</si>
  <si>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</si>
  <si>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</si>
  <si>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</si>
  <si>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</si>
  <si>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</si>
  <si>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</si>
  <si>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</si>
  <si>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</si>
  <si>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</si>
  <si>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</si>
  <si>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</si>
  <si>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</si>
  <si>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</si>
  <si>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</si>
  <si>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</si>
  <si>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</si>
  <si>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</si>
  <si>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</si>
  <si>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</si>
  <si>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</si>
  <si>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</si>
  <si>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</si>
  <si>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</si>
  <si>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</si>
  <si>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</si>
  <si>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</si>
  <si>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</si>
  <si>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</si>
  <si>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</si>
  <si>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</si>
  <si>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</si>
  <si>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MASCULIN</t>
  </si>
  <si>
    <t>DIVISION 1 MANCHE 2</t>
  </si>
  <si>
    <t>Dominique RUAUX  dr.idf@orange.fr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</si>
  <si>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</si>
  <si>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</si>
  <si>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(8)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</si>
  <si>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</si>
  <si>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</si>
  <si>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autorisé</t>
  </si>
  <si>
    <t>(9)</t>
  </si>
  <si>
    <t>selon  règles de jeu volume 0, articles 2.8.2 à 2.8.8, l'absence d'information conduira à l'exclusion du joueur de la compétition et à des matchs perdus pour l'équipe si le joueur y a participé</t>
  </si>
  <si>
    <t>joueur ou joueuse en situation de test : inscrire Championnat National auquel il ou elle a déjà participé (8)</t>
  </si>
  <si>
    <t>N° bonnet (9)</t>
  </si>
  <si>
    <t>La Rochelle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</si>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</sst>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Dominique%20RUAUX%20dr.idf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tabSelected="1" zoomScale="70" zoomScaleNormal="70" workbookViewId="0">
      <selection activeCell="C7" sqref="C7:H8"/>
    </sheetView>
  </sheetViews>
  <sheetFormatPr baseColWidth="10" defaultColWidth="11.42578125" defaultRowHeight="12.75" x14ac:dyDescent="0.2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 x14ac:dyDescent="0.2">
      <c r="C1" s="117" t="s">
        <v>41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 t="s">
        <v>39</v>
      </c>
      <c r="AQ1" s="117"/>
      <c r="AR1" s="117"/>
      <c r="AS1" s="117"/>
      <c r="AT1" s="117"/>
      <c r="AU1" s="124" t="s">
        <v>69</v>
      </c>
      <c r="AV1" s="124"/>
      <c r="AW1" s="124"/>
      <c r="AX1" s="124"/>
      <c r="AY1" s="124"/>
      <c r="AZ1" s="117" t="s">
        <v>40</v>
      </c>
      <c r="BA1" s="118">
        <f>AU1+1</f>
        <v>2023</v>
      </c>
      <c r="BB1" s="119"/>
    </row>
    <row r="2" spans="1:56" ht="12.75" customHeight="1" x14ac:dyDescent="0.2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4"/>
      <c r="AV2" s="124"/>
      <c r="AW2" s="124"/>
      <c r="AX2" s="124"/>
      <c r="AY2" s="124"/>
      <c r="AZ2" s="117"/>
      <c r="BA2" s="119"/>
      <c r="BB2" s="119"/>
    </row>
    <row r="3" spans="1:56" ht="12.75" customHeight="1" x14ac:dyDescent="0.2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24"/>
      <c r="AV3" s="124"/>
      <c r="AW3" s="124"/>
      <c r="AX3" s="124"/>
      <c r="AY3" s="124"/>
      <c r="AZ3" s="117"/>
      <c r="BA3" s="119"/>
      <c r="BB3" s="119"/>
    </row>
    <row r="4" spans="1:56" ht="12.75" customHeight="1" x14ac:dyDescent="0.2">
      <c r="C4" s="94" t="s">
        <v>55</v>
      </c>
      <c r="D4" s="94" t="s">
        <v>56</v>
      </c>
      <c r="E4" s="94"/>
      <c r="F4" s="94"/>
      <c r="G4" s="94"/>
      <c r="H4" s="94"/>
      <c r="I4" s="29"/>
      <c r="J4" s="95" t="s">
        <v>36</v>
      </c>
      <c r="K4" s="95"/>
      <c r="L4" s="94" t="s">
        <v>68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34</v>
      </c>
      <c r="Y4" s="95"/>
      <c r="Z4" s="96">
        <v>44996</v>
      </c>
      <c r="AA4" s="96"/>
      <c r="AB4" s="96"/>
      <c r="AC4" s="96"/>
      <c r="AD4" s="96"/>
      <c r="AE4" s="96"/>
      <c r="AF4" s="95" t="s">
        <v>35</v>
      </c>
      <c r="AG4" s="95"/>
      <c r="AH4" s="96">
        <v>44997</v>
      </c>
      <c r="AI4" s="96"/>
      <c r="AJ4" s="96"/>
      <c r="AK4" s="96"/>
      <c r="AL4" s="96"/>
      <c r="AM4" s="96"/>
      <c r="AN4" s="120"/>
      <c r="AO4" s="120"/>
    </row>
    <row r="5" spans="1:56" ht="24.75" customHeight="1" x14ac:dyDescent="0.2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20"/>
      <c r="AO5" s="120"/>
      <c r="AR5" s="40"/>
    </row>
    <row r="6" spans="1:56" ht="50.1" customHeight="1" thickBot="1" x14ac:dyDescent="0.25"/>
    <row r="7" spans="1:56" ht="12" customHeight="1" x14ac:dyDescent="0.2">
      <c r="A7" s="88" t="s">
        <v>37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21" t="s">
        <v>52</v>
      </c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3"/>
    </row>
    <row r="8" spans="1:56" ht="17.25" customHeight="1" x14ac:dyDescent="0.2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36" t="s">
        <v>51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">
      <c r="A9" s="88" t="s">
        <v>48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53</v>
      </c>
      <c r="S9" s="107"/>
      <c r="T9" s="54"/>
      <c r="U9" s="115" t="s">
        <v>57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3" t="s">
        <v>42</v>
      </c>
      <c r="AQ9" s="113"/>
      <c r="AR9" s="113"/>
      <c r="AS9" s="113"/>
      <c r="AT9" s="111">
        <f>Z4-21</f>
        <v>44975</v>
      </c>
      <c r="AU9" s="111"/>
      <c r="AV9" s="111"/>
      <c r="AW9" s="111"/>
      <c r="AX9" s="111"/>
      <c r="AY9" s="109" t="s">
        <v>43</v>
      </c>
      <c r="AZ9" s="37"/>
    </row>
    <row r="10" spans="1:56" ht="28.5" customHeight="1" thickBot="1" x14ac:dyDescent="0.25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4"/>
      <c r="AQ10" s="114"/>
      <c r="AR10" s="114"/>
      <c r="AS10" s="114"/>
      <c r="AT10" s="112"/>
      <c r="AU10" s="112"/>
      <c r="AV10" s="112"/>
      <c r="AW10" s="112"/>
      <c r="AX10" s="112"/>
      <c r="AY10" s="110"/>
      <c r="AZ10" s="39"/>
    </row>
    <row r="11" spans="1:56" ht="12" customHeight="1" x14ac:dyDescent="0.2">
      <c r="A11" s="88" t="s">
        <v>38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">
      <c r="A13" s="99" t="s">
        <v>47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54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 x14ac:dyDescent="0.2">
      <c r="B14" s="62" t="s">
        <v>46</v>
      </c>
      <c r="C14" s="62" t="s">
        <v>26</v>
      </c>
      <c r="D14" s="63" t="s">
        <v>27</v>
      </c>
      <c r="E14" s="78" t="s">
        <v>67</v>
      </c>
      <c r="F14" s="63" t="s">
        <v>33</v>
      </c>
      <c r="G14" s="64" t="s">
        <v>66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49</v>
      </c>
      <c r="W14" s="34" t="s">
        <v>44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30/09/1987</v>
      </c>
      <c r="AR14" s="35" t="str">
        <f>CONCATENATE("Vétéran féminin &lt; 30/09/",$AU$1-32)</f>
        <v>Vétéran féminin &lt; 30/09/1990</v>
      </c>
      <c r="AS14" s="35" t="str">
        <f>CONCATENATE("Junior 01/10/",$AU$1-18," - 30/09/",$AU$1-16)</f>
        <v>Junior 01/10/2004 - 30/09/2006</v>
      </c>
      <c r="AT14" s="35" t="str">
        <f>CONCATENATE("Cadet 01/10/",$AU$1-16," - 30/09/",$AU$1-14)</f>
        <v>Cadet 01/10/2006 - 30/09/2008</v>
      </c>
      <c r="AU14" s="35" t="str">
        <f>CONCATENATE("Minimes 01/10/",$AU$1-14," - 30/09/",$AU$1-12)</f>
        <v>Minimes 01/10/2008 - 30/09/2010</v>
      </c>
      <c r="AV14" s="35" t="str">
        <f>CONCATENATE("Benjamin 01/10/",$AU$1-12," - 30/09/",$AU$1-10)</f>
        <v>Benjamin 01/10/2010 - 30/09/2012</v>
      </c>
      <c r="AW14" s="35" t="str">
        <f>CONCATENATE("Poussin 01/10/",$AU$1-10," - 30/09/",$AU$1-8)</f>
        <v>Poussin 01/10/2012 - 30/09/2014</v>
      </c>
      <c r="AY14" s="80" t="s">
        <v>28</v>
      </c>
    </row>
    <row r="15" spans="1:56" ht="21" customHeight="1" x14ac:dyDescent="0.2">
      <c r="A15" s="92" t="s">
        <v>45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">
      <c r="A16" s="9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">
      <c r="A17" s="9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">
      <c r="A18" s="9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">
      <c r="A19" s="9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">
      <c r="A20" s="9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">
      <c r="A21" s="9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">
      <c r="A22" s="9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">
      <c r="A23" s="9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">
      <c r="A24" s="9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">
      <c r="A25" s="9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">
      <c r="A26" s="9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">
      <c r="A27" s="9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">
      <c r="A28" s="9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"/>
    <row r="30" spans="1:53" s="25" customFormat="1" x14ac:dyDescent="0.2">
      <c r="J30" s="87" t="s">
        <v>61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">
      <c r="G31" s="74"/>
      <c r="J31" s="74"/>
      <c r="K31" s="74" t="s">
        <v>62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">
      <c r="H32" s="26"/>
      <c r="J32" s="81" t="s">
        <v>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">
      <c r="J33" s="81" t="s">
        <v>9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">
      <c r="J34" s="81" t="s">
        <v>58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">
      <c r="J35" s="81" t="s">
        <v>14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">
      <c r="J36" s="82" t="s">
        <v>31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">
      <c r="H37" s="27"/>
      <c r="I37" s="2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">
      <c r="H38" s="26"/>
      <c r="I38" s="26"/>
      <c r="J38" s="84" t="s">
        <v>59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"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">
      <c r="J40" s="86" t="s">
        <v>63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">
      <c r="J41" s="75" t="s">
        <v>60</v>
      </c>
      <c r="K41" s="76" t="s">
        <v>65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</row>
    <row r="42" spans="5:54" x14ac:dyDescent="0.2">
      <c r="J42" s="75" t="s">
        <v>64</v>
      </c>
      <c r="K42" s="76" t="s">
        <v>50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4" spans="5:54" x14ac:dyDescent="0.2">
      <c r="E44" s="28"/>
    </row>
  </sheetData>
  <sheetProtection algorithmName="SHA-512" hashValue="zzFXfGbBpmfkLiWW7UiBEtFzBviSOiG2nk5nzqefgGKRG48ubZk8MJn0veMMwDGencZ10FGnrOOQSKFKhT+ggQ==" saltValue="XigtdYVq7pG5iRzb4sXwfA==" spinCount="100000" sheet="1" formatCells="0" formatColumns="0" formatRows="0" selectLockedCells="1"/>
  <mergeCells count="38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0:AM40"/>
    <mergeCell ref="J30:AQ30"/>
    <mergeCell ref="J32:AM32"/>
    <mergeCell ref="J33:AM33"/>
    <mergeCell ref="J34:AM34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M2 2022</vt:lpstr>
      <vt:lpstr>'D1M M2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Dominique</cp:lastModifiedBy>
  <cp:lastPrinted>2019-09-26T21:03:29Z</cp:lastPrinted>
  <dcterms:created xsi:type="dcterms:W3CDTF">1996-10-21T11:03:58Z</dcterms:created>
  <dcterms:modified xsi:type="dcterms:W3CDTF">2023-02-11T16:42:00Z</dcterms:modified>
</cp:coreProperties>
</file>